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 " sheetId="5" r:id="rId1"/>
  </sheets>
  <definedNames>
    <definedName name="_xlnm._FilterDatabase" localSheetId="0" hidden="1">'综合成绩 '!$A$2:$F$74</definedName>
    <definedName name="_xlnm.Print_Area" localSheetId="0">'综合成绩 '!$A$1:$I$74</definedName>
  </definedNames>
  <calcPr calcId="144525"/>
</workbook>
</file>

<file path=xl/sharedStrings.xml><?xml version="1.0" encoding="utf-8"?>
<sst xmlns="http://schemas.openxmlformats.org/spreadsheetml/2006/main" count="363" uniqueCount="125">
  <si>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简体"/>
        <charset val="134"/>
      </rPr>
      <t>年度日照市市级机关公开遴选公务员面试人员综合成绩</t>
    </r>
  </si>
  <si>
    <t>遴选机关</t>
  </si>
  <si>
    <t>用人单位</t>
  </si>
  <si>
    <t>职位名称</t>
  </si>
  <si>
    <t>笔试准考证号</t>
  </si>
  <si>
    <t>笔试成绩</t>
  </si>
  <si>
    <t>面试成绩</t>
  </si>
  <si>
    <t>业务水平测试成绩</t>
  </si>
  <si>
    <t>综合成绩</t>
  </si>
  <si>
    <t>综合排名</t>
  </si>
  <si>
    <t>日照市纪委、市监委机关</t>
  </si>
  <si>
    <t>派驻纪检监察组</t>
  </si>
  <si>
    <t>行政综合职位</t>
  </si>
  <si>
    <t>2204110101528</t>
  </si>
  <si>
    <t>——</t>
  </si>
  <si>
    <t>2204110100906</t>
  </si>
  <si>
    <t>2204110101813</t>
  </si>
  <si>
    <t>监督审查职位</t>
  </si>
  <si>
    <t>2204110100709</t>
  </si>
  <si>
    <t>2204110100916</t>
  </si>
  <si>
    <t>2204110100915</t>
  </si>
  <si>
    <t>2204110101213</t>
  </si>
  <si>
    <t>2204110101721</t>
  </si>
  <si>
    <t>2204110100802</t>
  </si>
  <si>
    <t>日照市委宣传部</t>
  </si>
  <si>
    <t>机关</t>
  </si>
  <si>
    <t>综合文字职位</t>
  </si>
  <si>
    <t>2204110102220</t>
  </si>
  <si>
    <t>2204110101808</t>
  </si>
  <si>
    <t>2204110102004</t>
  </si>
  <si>
    <t>日照市委编办</t>
  </si>
  <si>
    <t>2204110102322</t>
  </si>
  <si>
    <t>2204110100616</t>
  </si>
  <si>
    <t>2204110102122</t>
  </si>
  <si>
    <t>日照市委党校</t>
  </si>
  <si>
    <t>机关事务管理职位</t>
  </si>
  <si>
    <t>2204110101921</t>
  </si>
  <si>
    <t>2204110100925</t>
  </si>
  <si>
    <t>2204110100827</t>
  </si>
  <si>
    <t>日照市中级人民法院</t>
  </si>
  <si>
    <t>法官助理职位</t>
  </si>
  <si>
    <t>2204110102118</t>
  </si>
  <si>
    <t>2204110101317</t>
  </si>
  <si>
    <t>2204110100717</t>
  </si>
  <si>
    <t>2204110101414</t>
  </si>
  <si>
    <t>2204110102002</t>
  </si>
  <si>
    <t>2204110102319</t>
  </si>
  <si>
    <t>日照市人民检察院</t>
  </si>
  <si>
    <t>日照经济技术开发区
人民检察院</t>
  </si>
  <si>
    <t>检察官助理职位</t>
  </si>
  <si>
    <t>2204110101514</t>
  </si>
  <si>
    <t>2204110101922</t>
  </si>
  <si>
    <t>2204110101208</t>
  </si>
  <si>
    <t>2204110101818</t>
  </si>
  <si>
    <t>日照市科学技术局</t>
  </si>
  <si>
    <t>2204110101023</t>
  </si>
  <si>
    <t>2204110102110</t>
  </si>
  <si>
    <t>2204110100714</t>
  </si>
  <si>
    <t>科技管理职位</t>
  </si>
  <si>
    <t>2204110102130</t>
  </si>
  <si>
    <t>2204110101617</t>
  </si>
  <si>
    <t>2204110102015</t>
  </si>
  <si>
    <t>日照市民政局</t>
  </si>
  <si>
    <t>信息管理职位</t>
  </si>
  <si>
    <t>2204110101404</t>
  </si>
  <si>
    <t>2204110101402</t>
  </si>
  <si>
    <t>2204110102216</t>
  </si>
  <si>
    <t>2204110100903</t>
  </si>
  <si>
    <t>日照市司法局</t>
  </si>
  <si>
    <t>日照市法律援助中心</t>
  </si>
  <si>
    <t>文秘职位</t>
  </si>
  <si>
    <t>2204110101304</t>
  </si>
  <si>
    <t>2204110101413</t>
  </si>
  <si>
    <t>2204110101522</t>
  </si>
  <si>
    <t>日照市人力资源和社会保障局</t>
  </si>
  <si>
    <t>2204110101928</t>
  </si>
  <si>
    <t>2204110102128</t>
  </si>
  <si>
    <t>2204110101009</t>
  </si>
  <si>
    <t>日照市自然资源和规划局</t>
  </si>
  <si>
    <t>日照市自然资源执法
监察支队</t>
  </si>
  <si>
    <t>自然资源执法职位</t>
  </si>
  <si>
    <t>2204110102303</t>
  </si>
  <si>
    <t>2204110102011</t>
  </si>
  <si>
    <t>2204110101609</t>
  </si>
  <si>
    <t>日照市住房和城乡建设局</t>
  </si>
  <si>
    <t>2204110101702</t>
  </si>
  <si>
    <t>2204110101025</t>
  </si>
  <si>
    <t>2204110100823</t>
  </si>
  <si>
    <t>日照市农业农村局</t>
  </si>
  <si>
    <t>日照市农业机械
发展服务中心</t>
  </si>
  <si>
    <t>农业机械管理职位</t>
  </si>
  <si>
    <t>2204110100822</t>
  </si>
  <si>
    <t>2204110100713</t>
  </si>
  <si>
    <t>2204110102213</t>
  </si>
  <si>
    <t>日照市商务局</t>
  </si>
  <si>
    <t>商务管理职位</t>
  </si>
  <si>
    <t>2204110102124</t>
  </si>
  <si>
    <t>2204110101605</t>
  </si>
  <si>
    <t>2204110100719</t>
  </si>
  <si>
    <t>2204110102222</t>
  </si>
  <si>
    <t>日照市卫生健康委员会</t>
  </si>
  <si>
    <t>2204110101724</t>
  </si>
  <si>
    <t>2204110101315</t>
  </si>
  <si>
    <t>2204110101717</t>
  </si>
  <si>
    <t>日照市卫生健康
综合执法支队</t>
  </si>
  <si>
    <t>卫生健康执法职位</t>
  </si>
  <si>
    <t>2204110101603</t>
  </si>
  <si>
    <t>2204110101720</t>
  </si>
  <si>
    <t>2204110102210</t>
  </si>
  <si>
    <t>日照市市场监督管理局</t>
  </si>
  <si>
    <t>日照市知识产权
事业发展中心</t>
  </si>
  <si>
    <t>知识产权管理职位</t>
  </si>
  <si>
    <t>2204110102115</t>
  </si>
  <si>
    <t>2204110100607</t>
  </si>
  <si>
    <t>2204110100805</t>
  </si>
  <si>
    <t>日照仲裁委员会办公室</t>
  </si>
  <si>
    <t>财务管理职位</t>
  </si>
  <si>
    <t>2204110101606</t>
  </si>
  <si>
    <t>2204110102207</t>
  </si>
  <si>
    <t>2204110102023</t>
  </si>
  <si>
    <t>日照市人民政府国有资产
监督管理委员会</t>
  </si>
  <si>
    <t>综合文字岗位</t>
  </si>
  <si>
    <t>2204110101102</t>
  </si>
  <si>
    <t>2204110101913</t>
  </si>
  <si>
    <t>2204110101216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</si>
</sst>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2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rgb="FFFF0000"/>
      <name val="宋体"/>
      <charset val="134"/>
      <scheme val="minor"/>
    </font>
    <font>
      <sz val="14"/>
      <color theme="1"/>
      <name val="Times New Roman"/>
      <charset val="134"/>
    </font>
    <font>
      <sz val="14"/>
      <color rgb="FF7030A0"/>
      <name val="宋体"/>
      <charset val="134"/>
      <scheme val="minor"/>
    </font>
    <font>
      <b/>
      <sz val="14"/>
      <color rgb="FF00B0F0"/>
      <name val="宋体"/>
      <charset val="134"/>
      <scheme val="minor"/>
    </font>
    <font>
      <sz val="20"/>
      <color theme="1"/>
      <name val="Times New Roman"/>
      <charset val="134"/>
    </font>
    <font>
      <sz val="12"/>
      <name val="黑体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4"/>
  <sheetViews>
    <sheetView tabSelected="1" view="pageBreakPreview" zoomScaleNormal="100" workbookViewId="0">
      <selection activeCell="A1" sqref="A1:I1"/>
    </sheetView>
  </sheetViews>
  <sheetFormatPr defaultColWidth="9" defaultRowHeight="18.75"/>
  <cols>
    <col min="1" max="1" width="45.625" style="7" customWidth="1"/>
    <col min="2" max="2" width="37.625" style="7" customWidth="1"/>
    <col min="3" max="4" width="22.5" style="7" customWidth="1"/>
    <col min="5" max="7" width="8.7" style="7" customWidth="1"/>
    <col min="8" max="8" width="8.7" style="8" customWidth="1"/>
    <col min="9" max="9" width="8.7" style="1" customWidth="1"/>
    <col min="10" max="16384" width="9" style="1"/>
  </cols>
  <sheetData>
    <row r="1" s="1" customFormat="1" ht="43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28.5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10" t="s">
        <v>9</v>
      </c>
    </row>
    <row r="3" s="3" customFormat="1" ht="17.4" customHeight="1" spans="1:9">
      <c r="A3" s="13" t="s">
        <v>10</v>
      </c>
      <c r="B3" s="13" t="s">
        <v>11</v>
      </c>
      <c r="C3" s="13" t="s">
        <v>12</v>
      </c>
      <c r="D3" s="14" t="s">
        <v>13</v>
      </c>
      <c r="E3" s="15">
        <v>71</v>
      </c>
      <c r="F3" s="16">
        <v>87.2</v>
      </c>
      <c r="G3" s="17" t="s">
        <v>14</v>
      </c>
      <c r="H3" s="16">
        <f t="shared" ref="H3:H11" si="0">F3*0.6+E3*0.4</f>
        <v>80.72</v>
      </c>
      <c r="I3" s="14">
        <v>1</v>
      </c>
    </row>
    <row r="4" s="3" customFormat="1" ht="17.4" customHeight="1" spans="1:9">
      <c r="A4" s="13" t="s">
        <v>10</v>
      </c>
      <c r="B4" s="13" t="s">
        <v>11</v>
      </c>
      <c r="C4" s="13" t="s">
        <v>12</v>
      </c>
      <c r="D4" s="25" t="s">
        <v>15</v>
      </c>
      <c r="E4" s="15">
        <v>70.5</v>
      </c>
      <c r="F4" s="16">
        <v>87.2</v>
      </c>
      <c r="G4" s="17" t="s">
        <v>14</v>
      </c>
      <c r="H4" s="16">
        <f t="shared" si="0"/>
        <v>80.52</v>
      </c>
      <c r="I4" s="14">
        <v>2</v>
      </c>
    </row>
    <row r="5" s="3" customFormat="1" ht="17.4" customHeight="1" spans="1:9">
      <c r="A5" s="13" t="s">
        <v>10</v>
      </c>
      <c r="B5" s="13" t="s">
        <v>11</v>
      </c>
      <c r="C5" s="13" t="s">
        <v>12</v>
      </c>
      <c r="D5" s="14" t="s">
        <v>16</v>
      </c>
      <c r="E5" s="15">
        <v>71.5</v>
      </c>
      <c r="F5" s="16">
        <v>84.6</v>
      </c>
      <c r="G5" s="17" t="s">
        <v>14</v>
      </c>
      <c r="H5" s="16">
        <f t="shared" si="0"/>
        <v>79.36</v>
      </c>
      <c r="I5" s="14">
        <v>3</v>
      </c>
    </row>
    <row r="6" s="3" customFormat="1" ht="17.4" customHeight="1" spans="1:9">
      <c r="A6" s="13" t="s">
        <v>10</v>
      </c>
      <c r="B6" s="13" t="s">
        <v>11</v>
      </c>
      <c r="C6" s="13" t="s">
        <v>17</v>
      </c>
      <c r="D6" s="14" t="s">
        <v>18</v>
      </c>
      <c r="E6" s="15">
        <v>70</v>
      </c>
      <c r="F6" s="16">
        <v>88</v>
      </c>
      <c r="G6" s="17" t="s">
        <v>14</v>
      </c>
      <c r="H6" s="16">
        <f t="shared" si="0"/>
        <v>80.8</v>
      </c>
      <c r="I6" s="14">
        <v>1</v>
      </c>
    </row>
    <row r="7" s="3" customFormat="1" ht="17.4" customHeight="1" spans="1:9">
      <c r="A7" s="13" t="s">
        <v>10</v>
      </c>
      <c r="B7" s="13" t="s">
        <v>11</v>
      </c>
      <c r="C7" s="13" t="s">
        <v>17</v>
      </c>
      <c r="D7" s="14" t="s">
        <v>19</v>
      </c>
      <c r="E7" s="15">
        <v>71.5</v>
      </c>
      <c r="F7" s="16">
        <v>85.6</v>
      </c>
      <c r="G7" s="17" t="s">
        <v>14</v>
      </c>
      <c r="H7" s="16">
        <f t="shared" si="0"/>
        <v>79.96</v>
      </c>
      <c r="I7" s="14">
        <v>2</v>
      </c>
    </row>
    <row r="8" s="3" customFormat="1" ht="17.4" customHeight="1" spans="1:9">
      <c r="A8" s="13" t="s">
        <v>10</v>
      </c>
      <c r="B8" s="13" t="s">
        <v>11</v>
      </c>
      <c r="C8" s="13" t="s">
        <v>17</v>
      </c>
      <c r="D8" s="14" t="s">
        <v>20</v>
      </c>
      <c r="E8" s="15">
        <v>70.5</v>
      </c>
      <c r="F8" s="16">
        <v>86</v>
      </c>
      <c r="G8" s="17" t="s">
        <v>14</v>
      </c>
      <c r="H8" s="16">
        <f t="shared" si="0"/>
        <v>79.8</v>
      </c>
      <c r="I8" s="14">
        <v>3</v>
      </c>
    </row>
    <row r="9" s="3" customFormat="1" ht="17.4" customHeight="1" spans="1:9">
      <c r="A9" s="13" t="s">
        <v>10</v>
      </c>
      <c r="B9" s="13" t="s">
        <v>11</v>
      </c>
      <c r="C9" s="13" t="s">
        <v>17</v>
      </c>
      <c r="D9" s="14" t="s">
        <v>21</v>
      </c>
      <c r="E9" s="15">
        <v>73</v>
      </c>
      <c r="F9" s="16">
        <v>83.6</v>
      </c>
      <c r="G9" s="17" t="s">
        <v>14</v>
      </c>
      <c r="H9" s="16">
        <f t="shared" si="0"/>
        <v>79.36</v>
      </c>
      <c r="I9" s="14">
        <v>4</v>
      </c>
    </row>
    <row r="10" s="3" customFormat="1" ht="17.4" customHeight="1" spans="1:9">
      <c r="A10" s="13" t="s">
        <v>10</v>
      </c>
      <c r="B10" s="13" t="s">
        <v>11</v>
      </c>
      <c r="C10" s="13" t="s">
        <v>17</v>
      </c>
      <c r="D10" s="14" t="s">
        <v>22</v>
      </c>
      <c r="E10" s="15">
        <v>70</v>
      </c>
      <c r="F10" s="16">
        <v>85</v>
      </c>
      <c r="G10" s="17" t="s">
        <v>14</v>
      </c>
      <c r="H10" s="16">
        <f t="shared" si="0"/>
        <v>79</v>
      </c>
      <c r="I10" s="14">
        <v>5</v>
      </c>
    </row>
    <row r="11" s="3" customFormat="1" ht="17.4" customHeight="1" spans="1:9">
      <c r="A11" s="13" t="s">
        <v>10</v>
      </c>
      <c r="B11" s="13" t="s">
        <v>11</v>
      </c>
      <c r="C11" s="13" t="s">
        <v>17</v>
      </c>
      <c r="D11" s="14" t="s">
        <v>23</v>
      </c>
      <c r="E11" s="15">
        <v>70</v>
      </c>
      <c r="F11" s="16">
        <v>84</v>
      </c>
      <c r="G11" s="17" t="s">
        <v>14</v>
      </c>
      <c r="H11" s="16">
        <f t="shared" si="0"/>
        <v>78.4</v>
      </c>
      <c r="I11" s="14">
        <v>6</v>
      </c>
    </row>
    <row r="12" s="3" customFormat="1" ht="17.4" customHeight="1" spans="1:9">
      <c r="A12" s="13" t="s">
        <v>24</v>
      </c>
      <c r="B12" s="13" t="s">
        <v>25</v>
      </c>
      <c r="C12" s="13" t="s">
        <v>26</v>
      </c>
      <c r="D12" s="14" t="s">
        <v>27</v>
      </c>
      <c r="E12" s="15">
        <v>72.5</v>
      </c>
      <c r="F12" s="16">
        <v>87</v>
      </c>
      <c r="G12" s="17">
        <v>93.2</v>
      </c>
      <c r="H12" s="16">
        <f t="shared" ref="H12:H14" si="1">E12*0.4+(F12*0.7+G12*0.3)*0.6</f>
        <v>82.316</v>
      </c>
      <c r="I12" s="14">
        <v>1</v>
      </c>
    </row>
    <row r="13" s="3" customFormat="1" ht="17.4" customHeight="1" spans="1:9">
      <c r="A13" s="13" t="s">
        <v>24</v>
      </c>
      <c r="B13" s="13" t="s">
        <v>25</v>
      </c>
      <c r="C13" s="13" t="s">
        <v>26</v>
      </c>
      <c r="D13" s="14" t="s">
        <v>28</v>
      </c>
      <c r="E13" s="15">
        <v>79</v>
      </c>
      <c r="F13" s="16">
        <v>81.2</v>
      </c>
      <c r="G13" s="17">
        <v>85</v>
      </c>
      <c r="H13" s="16">
        <f t="shared" si="1"/>
        <v>81.004</v>
      </c>
      <c r="I13" s="14">
        <v>2</v>
      </c>
    </row>
    <row r="14" s="3" customFormat="1" ht="17.4" customHeight="1" spans="1:9">
      <c r="A14" s="13" t="s">
        <v>24</v>
      </c>
      <c r="B14" s="13" t="s">
        <v>25</v>
      </c>
      <c r="C14" s="13" t="s">
        <v>26</v>
      </c>
      <c r="D14" s="14" t="s">
        <v>29</v>
      </c>
      <c r="E14" s="15">
        <v>68</v>
      </c>
      <c r="F14" s="16">
        <v>88</v>
      </c>
      <c r="G14" s="17">
        <v>87</v>
      </c>
      <c r="H14" s="16">
        <f t="shared" si="1"/>
        <v>79.82</v>
      </c>
      <c r="I14" s="14">
        <v>3</v>
      </c>
    </row>
    <row r="15" s="3" customFormat="1" ht="17.4" customHeight="1" spans="1:9">
      <c r="A15" s="13" t="s">
        <v>30</v>
      </c>
      <c r="B15" s="13" t="s">
        <v>25</v>
      </c>
      <c r="C15" s="13" t="s">
        <v>26</v>
      </c>
      <c r="D15" s="14" t="s">
        <v>31</v>
      </c>
      <c r="E15" s="15">
        <v>74</v>
      </c>
      <c r="F15" s="16">
        <v>85.2</v>
      </c>
      <c r="G15" s="17" t="s">
        <v>14</v>
      </c>
      <c r="H15" s="16">
        <f t="shared" ref="H15:H20" si="2">F15*0.6+E15*0.4</f>
        <v>80.72</v>
      </c>
      <c r="I15" s="14">
        <v>1</v>
      </c>
    </row>
    <row r="16" s="3" customFormat="1" ht="17.4" customHeight="1" spans="1:9">
      <c r="A16" s="13" t="s">
        <v>30</v>
      </c>
      <c r="B16" s="13" t="s">
        <v>25</v>
      </c>
      <c r="C16" s="13" t="s">
        <v>26</v>
      </c>
      <c r="D16" s="14" t="s">
        <v>32</v>
      </c>
      <c r="E16" s="15">
        <v>69.5</v>
      </c>
      <c r="F16" s="16">
        <v>86.2</v>
      </c>
      <c r="G16" s="17" t="s">
        <v>14</v>
      </c>
      <c r="H16" s="16">
        <f t="shared" si="2"/>
        <v>79.52</v>
      </c>
      <c r="I16" s="14">
        <v>2</v>
      </c>
    </row>
    <row r="17" s="3" customFormat="1" ht="17.4" customHeight="1" spans="1:9">
      <c r="A17" s="13" t="s">
        <v>30</v>
      </c>
      <c r="B17" s="13" t="s">
        <v>25</v>
      </c>
      <c r="C17" s="13" t="s">
        <v>26</v>
      </c>
      <c r="D17" s="14" t="s">
        <v>33</v>
      </c>
      <c r="E17" s="15">
        <v>65.5</v>
      </c>
      <c r="F17" s="16">
        <v>82.8</v>
      </c>
      <c r="G17" s="17" t="s">
        <v>14</v>
      </c>
      <c r="H17" s="16">
        <f t="shared" si="2"/>
        <v>75.88</v>
      </c>
      <c r="I17" s="14">
        <v>3</v>
      </c>
    </row>
    <row r="18" s="3" customFormat="1" ht="17.4" customHeight="1" spans="1:9">
      <c r="A18" s="13" t="s">
        <v>34</v>
      </c>
      <c r="B18" s="13" t="s">
        <v>25</v>
      </c>
      <c r="C18" s="13" t="s">
        <v>35</v>
      </c>
      <c r="D18" s="14" t="s">
        <v>36</v>
      </c>
      <c r="E18" s="15">
        <v>77</v>
      </c>
      <c r="F18" s="16">
        <v>86.8</v>
      </c>
      <c r="G18" s="17" t="s">
        <v>14</v>
      </c>
      <c r="H18" s="16">
        <f t="shared" si="2"/>
        <v>82.88</v>
      </c>
      <c r="I18" s="14">
        <v>1</v>
      </c>
    </row>
    <row r="19" s="3" customFormat="1" ht="17.4" customHeight="1" spans="1:9">
      <c r="A19" s="13" t="s">
        <v>34</v>
      </c>
      <c r="B19" s="13" t="s">
        <v>25</v>
      </c>
      <c r="C19" s="13" t="s">
        <v>35</v>
      </c>
      <c r="D19" s="14" t="s">
        <v>37</v>
      </c>
      <c r="E19" s="15">
        <v>71.5</v>
      </c>
      <c r="F19" s="16">
        <v>85</v>
      </c>
      <c r="G19" s="17" t="s">
        <v>14</v>
      </c>
      <c r="H19" s="16">
        <f t="shared" si="2"/>
        <v>79.6</v>
      </c>
      <c r="I19" s="14">
        <v>2</v>
      </c>
    </row>
    <row r="20" s="3" customFormat="1" ht="17.4" customHeight="1" spans="1:9">
      <c r="A20" s="13" t="s">
        <v>34</v>
      </c>
      <c r="B20" s="13" t="s">
        <v>25</v>
      </c>
      <c r="C20" s="13" t="s">
        <v>35</v>
      </c>
      <c r="D20" s="14" t="s">
        <v>38</v>
      </c>
      <c r="E20" s="15">
        <v>73</v>
      </c>
      <c r="F20" s="16">
        <v>83.8</v>
      </c>
      <c r="G20" s="17" t="s">
        <v>14</v>
      </c>
      <c r="H20" s="16">
        <f t="shared" si="2"/>
        <v>79.48</v>
      </c>
      <c r="I20" s="14">
        <v>3</v>
      </c>
    </row>
    <row r="21" s="4" customFormat="1" ht="17.4" customHeight="1" spans="1:9">
      <c r="A21" s="10" t="s">
        <v>39</v>
      </c>
      <c r="B21" s="10" t="s">
        <v>25</v>
      </c>
      <c r="C21" s="10" t="s">
        <v>40</v>
      </c>
      <c r="D21" s="18" t="s">
        <v>41</v>
      </c>
      <c r="E21" s="19">
        <v>75</v>
      </c>
      <c r="F21" s="16">
        <v>86.2</v>
      </c>
      <c r="G21" s="20" t="s">
        <v>14</v>
      </c>
      <c r="H21" s="21">
        <f t="shared" ref="H21:H30" si="3">E21*0.4+F21*0.6</f>
        <v>81.72</v>
      </c>
      <c r="I21" s="18">
        <v>1</v>
      </c>
    </row>
    <row r="22" s="4" customFormat="1" ht="17.4" customHeight="1" spans="1:9">
      <c r="A22" s="10" t="s">
        <v>39</v>
      </c>
      <c r="B22" s="10" t="s">
        <v>25</v>
      </c>
      <c r="C22" s="10" t="s">
        <v>40</v>
      </c>
      <c r="D22" s="18" t="s">
        <v>42</v>
      </c>
      <c r="E22" s="19">
        <v>74</v>
      </c>
      <c r="F22" s="16">
        <v>85.4</v>
      </c>
      <c r="G22" s="20" t="s">
        <v>14</v>
      </c>
      <c r="H22" s="21">
        <f t="shared" si="3"/>
        <v>80.84</v>
      </c>
      <c r="I22" s="18">
        <v>2</v>
      </c>
    </row>
    <row r="23" s="4" customFormat="1" ht="17.4" customHeight="1" spans="1:9">
      <c r="A23" s="10" t="s">
        <v>39</v>
      </c>
      <c r="B23" s="10" t="s">
        <v>25</v>
      </c>
      <c r="C23" s="10" t="s">
        <v>40</v>
      </c>
      <c r="D23" s="18" t="s">
        <v>43</v>
      </c>
      <c r="E23" s="19">
        <v>73</v>
      </c>
      <c r="F23" s="16">
        <v>84</v>
      </c>
      <c r="G23" s="20" t="s">
        <v>14</v>
      </c>
      <c r="H23" s="21">
        <f t="shared" si="3"/>
        <v>79.6</v>
      </c>
      <c r="I23" s="18">
        <v>3</v>
      </c>
    </row>
    <row r="24" s="4" customFormat="1" ht="17.4" customHeight="1" spans="1:9">
      <c r="A24" s="10" t="s">
        <v>39</v>
      </c>
      <c r="B24" s="10" t="s">
        <v>25</v>
      </c>
      <c r="C24" s="10" t="s">
        <v>40</v>
      </c>
      <c r="D24" s="18" t="s">
        <v>44</v>
      </c>
      <c r="E24" s="19">
        <v>71.5</v>
      </c>
      <c r="F24" s="16">
        <v>83.2</v>
      </c>
      <c r="G24" s="20" t="s">
        <v>14</v>
      </c>
      <c r="H24" s="21">
        <f t="shared" si="3"/>
        <v>78.52</v>
      </c>
      <c r="I24" s="18">
        <v>4</v>
      </c>
    </row>
    <row r="25" s="4" customFormat="1" ht="17.4" customHeight="1" spans="1:9">
      <c r="A25" s="10" t="s">
        <v>39</v>
      </c>
      <c r="B25" s="10" t="s">
        <v>25</v>
      </c>
      <c r="C25" s="10" t="s">
        <v>40</v>
      </c>
      <c r="D25" s="18" t="s">
        <v>45</v>
      </c>
      <c r="E25" s="19">
        <v>71</v>
      </c>
      <c r="F25" s="16">
        <v>81</v>
      </c>
      <c r="G25" s="20" t="s">
        <v>14</v>
      </c>
      <c r="H25" s="21">
        <f t="shared" si="3"/>
        <v>77</v>
      </c>
      <c r="I25" s="18">
        <v>5</v>
      </c>
    </row>
    <row r="26" s="4" customFormat="1" ht="17.4" customHeight="1" spans="1:9">
      <c r="A26" s="10" t="s">
        <v>39</v>
      </c>
      <c r="B26" s="10" t="s">
        <v>25</v>
      </c>
      <c r="C26" s="10" t="s">
        <v>40</v>
      </c>
      <c r="D26" s="18" t="s">
        <v>46</v>
      </c>
      <c r="E26" s="19">
        <v>72</v>
      </c>
      <c r="F26" s="16">
        <v>79.8</v>
      </c>
      <c r="G26" s="20" t="s">
        <v>14</v>
      </c>
      <c r="H26" s="21">
        <f t="shared" si="3"/>
        <v>76.68</v>
      </c>
      <c r="I26" s="18">
        <v>6</v>
      </c>
    </row>
    <row r="27" s="5" customFormat="1" ht="17.4" customHeight="1" spans="1:9">
      <c r="A27" s="13" t="s">
        <v>47</v>
      </c>
      <c r="B27" s="13" t="s">
        <v>48</v>
      </c>
      <c r="C27" s="13" t="s">
        <v>49</v>
      </c>
      <c r="D27" s="14" t="s">
        <v>50</v>
      </c>
      <c r="E27" s="15">
        <v>71.5</v>
      </c>
      <c r="F27" s="16">
        <v>86.2</v>
      </c>
      <c r="G27" s="22" t="s">
        <v>14</v>
      </c>
      <c r="H27" s="16">
        <f t="shared" si="3"/>
        <v>80.32</v>
      </c>
      <c r="I27" s="14">
        <v>1</v>
      </c>
    </row>
    <row r="28" s="5" customFormat="1" ht="17.4" customHeight="1" spans="1:9">
      <c r="A28" s="13" t="s">
        <v>47</v>
      </c>
      <c r="B28" s="13" t="s">
        <v>48</v>
      </c>
      <c r="C28" s="13" t="s">
        <v>49</v>
      </c>
      <c r="D28" s="14" t="s">
        <v>51</v>
      </c>
      <c r="E28" s="15">
        <v>71.5</v>
      </c>
      <c r="F28" s="16">
        <v>85.6</v>
      </c>
      <c r="G28" s="22" t="s">
        <v>14</v>
      </c>
      <c r="H28" s="16">
        <f t="shared" si="3"/>
        <v>79.96</v>
      </c>
      <c r="I28" s="14">
        <v>2</v>
      </c>
    </row>
    <row r="29" s="5" customFormat="1" ht="17.4" customHeight="1" spans="1:9">
      <c r="A29" s="13" t="s">
        <v>47</v>
      </c>
      <c r="B29" s="13" t="s">
        <v>48</v>
      </c>
      <c r="C29" s="13" t="s">
        <v>49</v>
      </c>
      <c r="D29" s="14" t="s">
        <v>52</v>
      </c>
      <c r="E29" s="15">
        <v>69.5</v>
      </c>
      <c r="F29" s="16">
        <v>84</v>
      </c>
      <c r="G29" s="22" t="s">
        <v>14</v>
      </c>
      <c r="H29" s="16">
        <f t="shared" si="3"/>
        <v>78.2</v>
      </c>
      <c r="I29" s="14">
        <v>3</v>
      </c>
    </row>
    <row r="30" s="5" customFormat="1" ht="17.4" customHeight="1" spans="1:9">
      <c r="A30" s="13" t="s">
        <v>47</v>
      </c>
      <c r="B30" s="13" t="s">
        <v>48</v>
      </c>
      <c r="C30" s="13" t="s">
        <v>49</v>
      </c>
      <c r="D30" s="25" t="s">
        <v>53</v>
      </c>
      <c r="E30" s="15">
        <v>69.5</v>
      </c>
      <c r="F30" s="21">
        <v>82.6</v>
      </c>
      <c r="G30" s="22" t="s">
        <v>14</v>
      </c>
      <c r="H30" s="21">
        <f t="shared" si="3"/>
        <v>77.36</v>
      </c>
      <c r="I30" s="14">
        <v>4</v>
      </c>
    </row>
    <row r="31" s="6" customFormat="1" ht="17.4" customHeight="1" spans="1:9">
      <c r="A31" s="13" t="s">
        <v>54</v>
      </c>
      <c r="B31" s="13" t="s">
        <v>25</v>
      </c>
      <c r="C31" s="13" t="s">
        <v>26</v>
      </c>
      <c r="D31" s="14" t="s">
        <v>55</v>
      </c>
      <c r="E31" s="15">
        <v>71.5</v>
      </c>
      <c r="F31" s="16">
        <v>88.4</v>
      </c>
      <c r="G31" s="23">
        <v>94.4</v>
      </c>
      <c r="H31" s="16">
        <f t="shared" ref="H31:H33" si="4">E31*0.4+(F31*0.7+G31*0.3)*0.6</f>
        <v>82.72</v>
      </c>
      <c r="I31" s="14">
        <v>1</v>
      </c>
    </row>
    <row r="32" s="6" customFormat="1" ht="17.4" customHeight="1" spans="1:9">
      <c r="A32" s="13" t="s">
        <v>54</v>
      </c>
      <c r="B32" s="13" t="s">
        <v>25</v>
      </c>
      <c r="C32" s="13" t="s">
        <v>26</v>
      </c>
      <c r="D32" s="14" t="s">
        <v>56</v>
      </c>
      <c r="E32" s="15">
        <v>72.5</v>
      </c>
      <c r="F32" s="16">
        <v>86.4</v>
      </c>
      <c r="G32" s="23">
        <v>83.8</v>
      </c>
      <c r="H32" s="16">
        <f t="shared" si="4"/>
        <v>80.372</v>
      </c>
      <c r="I32" s="14">
        <v>2</v>
      </c>
    </row>
    <row r="33" s="6" customFormat="1" ht="17.4" customHeight="1" spans="1:9">
      <c r="A33" s="13" t="s">
        <v>54</v>
      </c>
      <c r="B33" s="13" t="s">
        <v>25</v>
      </c>
      <c r="C33" s="13" t="s">
        <v>26</v>
      </c>
      <c r="D33" s="14" t="s">
        <v>57</v>
      </c>
      <c r="E33" s="15">
        <v>72.5</v>
      </c>
      <c r="F33" s="16">
        <v>84.2</v>
      </c>
      <c r="G33" s="23">
        <v>75.2</v>
      </c>
      <c r="H33" s="16">
        <f t="shared" si="4"/>
        <v>77.9</v>
      </c>
      <c r="I33" s="14">
        <v>3</v>
      </c>
    </row>
    <row r="34" s="6" customFormat="1" ht="17.4" customHeight="1" spans="1:9">
      <c r="A34" s="13" t="s">
        <v>54</v>
      </c>
      <c r="B34" s="13" t="s">
        <v>25</v>
      </c>
      <c r="C34" s="13" t="s">
        <v>58</v>
      </c>
      <c r="D34" s="14" t="s">
        <v>59</v>
      </c>
      <c r="E34" s="15">
        <v>74</v>
      </c>
      <c r="F34" s="16">
        <v>84.8</v>
      </c>
      <c r="G34" s="17" t="s">
        <v>14</v>
      </c>
      <c r="H34" s="16">
        <f t="shared" ref="H34:H36" si="5">F34*0.6+E34*0.4</f>
        <v>80.48</v>
      </c>
      <c r="I34" s="14">
        <v>1</v>
      </c>
    </row>
    <row r="35" s="6" customFormat="1" ht="17.4" customHeight="1" spans="1:9">
      <c r="A35" s="13" t="s">
        <v>54</v>
      </c>
      <c r="B35" s="13" t="s">
        <v>25</v>
      </c>
      <c r="C35" s="13" t="s">
        <v>58</v>
      </c>
      <c r="D35" s="14" t="s">
        <v>60</v>
      </c>
      <c r="E35" s="15">
        <v>77</v>
      </c>
      <c r="F35" s="16">
        <v>82.4</v>
      </c>
      <c r="G35" s="17" t="s">
        <v>14</v>
      </c>
      <c r="H35" s="16">
        <f t="shared" si="5"/>
        <v>80.24</v>
      </c>
      <c r="I35" s="14">
        <v>2</v>
      </c>
    </row>
    <row r="36" s="6" customFormat="1" ht="17.4" customHeight="1" spans="1:9">
      <c r="A36" s="13" t="s">
        <v>54</v>
      </c>
      <c r="B36" s="13" t="s">
        <v>25</v>
      </c>
      <c r="C36" s="13" t="s">
        <v>58</v>
      </c>
      <c r="D36" s="14" t="s">
        <v>61</v>
      </c>
      <c r="E36" s="15">
        <v>74</v>
      </c>
      <c r="F36" s="16">
        <v>83.6</v>
      </c>
      <c r="G36" s="17" t="s">
        <v>14</v>
      </c>
      <c r="H36" s="16">
        <f t="shared" si="5"/>
        <v>79.76</v>
      </c>
      <c r="I36" s="14">
        <v>3</v>
      </c>
    </row>
    <row r="37" s="5" customFormat="1" ht="17.4" customHeight="1" spans="1:9">
      <c r="A37" s="13" t="s">
        <v>62</v>
      </c>
      <c r="B37" s="13" t="s">
        <v>25</v>
      </c>
      <c r="C37" s="13" t="s">
        <v>63</v>
      </c>
      <c r="D37" s="14" t="s">
        <v>64</v>
      </c>
      <c r="E37" s="15">
        <v>70.5</v>
      </c>
      <c r="F37" s="16">
        <v>85.6</v>
      </c>
      <c r="G37" s="22" t="s">
        <v>14</v>
      </c>
      <c r="H37" s="16">
        <f t="shared" ref="H37:H40" si="6">E37*0.4+F37*0.6</f>
        <v>79.56</v>
      </c>
      <c r="I37" s="14">
        <v>1</v>
      </c>
    </row>
    <row r="38" s="5" customFormat="1" ht="17.4" customHeight="1" spans="1:9">
      <c r="A38" s="13" t="s">
        <v>62</v>
      </c>
      <c r="B38" s="13" t="s">
        <v>25</v>
      </c>
      <c r="C38" s="13" t="s">
        <v>63</v>
      </c>
      <c r="D38" s="14" t="s">
        <v>65</v>
      </c>
      <c r="E38" s="15">
        <v>73</v>
      </c>
      <c r="F38" s="16">
        <v>82.3</v>
      </c>
      <c r="G38" s="22" t="s">
        <v>14</v>
      </c>
      <c r="H38" s="16">
        <f t="shared" si="6"/>
        <v>78.58</v>
      </c>
      <c r="I38" s="14">
        <v>2</v>
      </c>
    </row>
    <row r="39" s="5" customFormat="1" ht="17.4" customHeight="1" spans="1:9">
      <c r="A39" s="13" t="s">
        <v>62</v>
      </c>
      <c r="B39" s="13" t="s">
        <v>25</v>
      </c>
      <c r="C39" s="13" t="s">
        <v>63</v>
      </c>
      <c r="D39" s="14" t="s">
        <v>66</v>
      </c>
      <c r="E39" s="15">
        <v>65.5</v>
      </c>
      <c r="F39" s="16">
        <v>86.4</v>
      </c>
      <c r="G39" s="22" t="s">
        <v>14</v>
      </c>
      <c r="H39" s="16">
        <f t="shared" si="6"/>
        <v>78.04</v>
      </c>
      <c r="I39" s="14">
        <v>3</v>
      </c>
    </row>
    <row r="40" s="5" customFormat="1" ht="17.4" customHeight="1" spans="1:9">
      <c r="A40" s="13" t="s">
        <v>62</v>
      </c>
      <c r="B40" s="13" t="s">
        <v>25</v>
      </c>
      <c r="C40" s="13" t="s">
        <v>63</v>
      </c>
      <c r="D40" s="14" t="s">
        <v>67</v>
      </c>
      <c r="E40" s="15">
        <v>65.5</v>
      </c>
      <c r="F40" s="16">
        <v>81.6</v>
      </c>
      <c r="G40" s="22" t="s">
        <v>14</v>
      </c>
      <c r="H40" s="16">
        <f t="shared" si="6"/>
        <v>75.16</v>
      </c>
      <c r="I40" s="14">
        <v>4</v>
      </c>
    </row>
    <row r="41" s="6" customFormat="1" ht="17.4" customHeight="1" spans="1:9">
      <c r="A41" s="13" t="s">
        <v>68</v>
      </c>
      <c r="B41" s="13" t="s">
        <v>69</v>
      </c>
      <c r="C41" s="13" t="s">
        <v>70</v>
      </c>
      <c r="D41" s="14" t="s">
        <v>71</v>
      </c>
      <c r="E41" s="15">
        <v>71</v>
      </c>
      <c r="F41" s="16">
        <v>84.8</v>
      </c>
      <c r="G41" s="17" t="s">
        <v>14</v>
      </c>
      <c r="H41" s="16">
        <f t="shared" ref="H41:H48" si="7">F41*0.6+E41*0.4</f>
        <v>79.28</v>
      </c>
      <c r="I41" s="14">
        <v>1</v>
      </c>
    </row>
    <row r="42" s="6" customFormat="1" ht="17.4" customHeight="1" spans="1:9">
      <c r="A42" s="13" t="s">
        <v>68</v>
      </c>
      <c r="B42" s="13" t="s">
        <v>69</v>
      </c>
      <c r="C42" s="13" t="s">
        <v>70</v>
      </c>
      <c r="D42" s="14" t="s">
        <v>72</v>
      </c>
      <c r="E42" s="15">
        <v>70.5</v>
      </c>
      <c r="F42" s="16">
        <v>85</v>
      </c>
      <c r="G42" s="17" t="s">
        <v>14</v>
      </c>
      <c r="H42" s="16">
        <f t="shared" si="7"/>
        <v>79.2</v>
      </c>
      <c r="I42" s="14">
        <v>2</v>
      </c>
    </row>
    <row r="43" s="6" customFormat="1" ht="17.4" customHeight="1" spans="1:9">
      <c r="A43" s="13" t="s">
        <v>68</v>
      </c>
      <c r="B43" s="13" t="s">
        <v>69</v>
      </c>
      <c r="C43" s="13" t="s">
        <v>70</v>
      </c>
      <c r="D43" s="14" t="s">
        <v>73</v>
      </c>
      <c r="E43" s="15">
        <v>70.5</v>
      </c>
      <c r="F43" s="16">
        <v>81.6</v>
      </c>
      <c r="G43" s="17" t="s">
        <v>14</v>
      </c>
      <c r="H43" s="16">
        <f t="shared" si="7"/>
        <v>77.16</v>
      </c>
      <c r="I43" s="14">
        <v>3</v>
      </c>
    </row>
    <row r="44" s="6" customFormat="1" ht="17.4" customHeight="1" spans="1:9">
      <c r="A44" s="24" t="s">
        <v>74</v>
      </c>
      <c r="B44" s="13" t="s">
        <v>25</v>
      </c>
      <c r="C44" s="13" t="s">
        <v>26</v>
      </c>
      <c r="D44" s="14" t="s">
        <v>75</v>
      </c>
      <c r="E44" s="15">
        <v>76.5</v>
      </c>
      <c r="F44" s="16">
        <v>82.2</v>
      </c>
      <c r="G44" s="17" t="s">
        <v>14</v>
      </c>
      <c r="H44" s="16">
        <f t="shared" si="7"/>
        <v>79.92</v>
      </c>
      <c r="I44" s="14">
        <v>1</v>
      </c>
    </row>
    <row r="45" s="6" customFormat="1" ht="17.4" customHeight="1" spans="1:9">
      <c r="A45" s="24" t="s">
        <v>74</v>
      </c>
      <c r="B45" s="13" t="s">
        <v>25</v>
      </c>
      <c r="C45" s="13" t="s">
        <v>26</v>
      </c>
      <c r="D45" s="14" t="s">
        <v>76</v>
      </c>
      <c r="E45" s="15">
        <v>71.5</v>
      </c>
      <c r="F45" s="16">
        <v>84.8</v>
      </c>
      <c r="G45" s="17" t="s">
        <v>14</v>
      </c>
      <c r="H45" s="16">
        <f t="shared" si="7"/>
        <v>79.48</v>
      </c>
      <c r="I45" s="14">
        <v>2</v>
      </c>
    </row>
    <row r="46" s="6" customFormat="1" ht="17.4" customHeight="1" spans="1:9">
      <c r="A46" s="24" t="s">
        <v>74</v>
      </c>
      <c r="B46" s="13" t="s">
        <v>25</v>
      </c>
      <c r="C46" s="13" t="s">
        <v>26</v>
      </c>
      <c r="D46" s="14" t="s">
        <v>77</v>
      </c>
      <c r="E46" s="15">
        <v>71.5</v>
      </c>
      <c r="F46" s="16">
        <v>74.8</v>
      </c>
      <c r="G46" s="17" t="s">
        <v>14</v>
      </c>
      <c r="H46" s="16">
        <f t="shared" si="7"/>
        <v>73.48</v>
      </c>
      <c r="I46" s="14">
        <v>3</v>
      </c>
    </row>
    <row r="47" s="6" customFormat="1" ht="17.4" customHeight="1" spans="1:9">
      <c r="A47" s="13" t="s">
        <v>78</v>
      </c>
      <c r="B47" s="13" t="s">
        <v>79</v>
      </c>
      <c r="C47" s="13" t="s">
        <v>80</v>
      </c>
      <c r="D47" s="14" t="s">
        <v>81</v>
      </c>
      <c r="E47" s="15">
        <v>73.5</v>
      </c>
      <c r="F47" s="16">
        <v>87.2</v>
      </c>
      <c r="G47" s="17" t="s">
        <v>14</v>
      </c>
      <c r="H47" s="16">
        <f t="shared" si="7"/>
        <v>81.72</v>
      </c>
      <c r="I47" s="14">
        <v>1</v>
      </c>
    </row>
    <row r="48" s="6" customFormat="1" ht="17.4" customHeight="1" spans="1:9">
      <c r="A48" s="13" t="s">
        <v>78</v>
      </c>
      <c r="B48" s="13" t="s">
        <v>79</v>
      </c>
      <c r="C48" s="13" t="s">
        <v>80</v>
      </c>
      <c r="D48" s="14" t="s">
        <v>82</v>
      </c>
      <c r="E48" s="15">
        <v>72</v>
      </c>
      <c r="F48" s="16">
        <v>85.6</v>
      </c>
      <c r="G48" s="17" t="s">
        <v>14</v>
      </c>
      <c r="H48" s="16">
        <f t="shared" si="7"/>
        <v>80.16</v>
      </c>
      <c r="I48" s="14">
        <v>2</v>
      </c>
    </row>
    <row r="49" s="6" customFormat="1" ht="17.4" customHeight="1" spans="1:9">
      <c r="A49" s="13" t="s">
        <v>78</v>
      </c>
      <c r="B49" s="13" t="s">
        <v>79</v>
      </c>
      <c r="C49" s="13" t="s">
        <v>80</v>
      </c>
      <c r="D49" s="14" t="s">
        <v>83</v>
      </c>
      <c r="E49" s="15">
        <v>66.5</v>
      </c>
      <c r="F49" s="16" t="s">
        <v>14</v>
      </c>
      <c r="G49" s="17" t="s">
        <v>14</v>
      </c>
      <c r="H49" s="16" t="s">
        <v>14</v>
      </c>
      <c r="I49" s="14">
        <v>3</v>
      </c>
    </row>
    <row r="50" s="6" customFormat="1" ht="17.4" customHeight="1" spans="1:9">
      <c r="A50" s="13" t="s">
        <v>84</v>
      </c>
      <c r="B50" s="13" t="s">
        <v>25</v>
      </c>
      <c r="C50" s="13" t="s">
        <v>26</v>
      </c>
      <c r="D50" s="14" t="s">
        <v>85</v>
      </c>
      <c r="E50" s="15">
        <v>70</v>
      </c>
      <c r="F50" s="16">
        <v>86.2</v>
      </c>
      <c r="G50" s="17" t="s">
        <v>14</v>
      </c>
      <c r="H50" s="16">
        <f t="shared" ref="H50:H52" si="8">F50*0.6+E50*0.4</f>
        <v>79.72</v>
      </c>
      <c r="I50" s="14">
        <v>1</v>
      </c>
    </row>
    <row r="51" s="6" customFormat="1" ht="17.4" customHeight="1" spans="1:9">
      <c r="A51" s="13" t="s">
        <v>84</v>
      </c>
      <c r="B51" s="13" t="s">
        <v>25</v>
      </c>
      <c r="C51" s="13" t="s">
        <v>26</v>
      </c>
      <c r="D51" s="14" t="s">
        <v>86</v>
      </c>
      <c r="E51" s="15">
        <v>71.5</v>
      </c>
      <c r="F51" s="16">
        <v>84.6</v>
      </c>
      <c r="G51" s="17" t="s">
        <v>14</v>
      </c>
      <c r="H51" s="16">
        <f t="shared" si="8"/>
        <v>79.36</v>
      </c>
      <c r="I51" s="14">
        <v>2</v>
      </c>
    </row>
    <row r="52" s="6" customFormat="1" ht="17.4" customHeight="1" spans="1:9">
      <c r="A52" s="13" t="s">
        <v>84</v>
      </c>
      <c r="B52" s="13" t="s">
        <v>25</v>
      </c>
      <c r="C52" s="13" t="s">
        <v>26</v>
      </c>
      <c r="D52" s="14" t="s">
        <v>87</v>
      </c>
      <c r="E52" s="15">
        <v>69</v>
      </c>
      <c r="F52" s="16">
        <v>85</v>
      </c>
      <c r="G52" s="17" t="s">
        <v>14</v>
      </c>
      <c r="H52" s="16">
        <f t="shared" si="8"/>
        <v>78.6</v>
      </c>
      <c r="I52" s="14">
        <v>3</v>
      </c>
    </row>
    <row r="53" s="5" customFormat="1" ht="17.4" customHeight="1" spans="1:9">
      <c r="A53" s="13" t="s">
        <v>88</v>
      </c>
      <c r="B53" s="13" t="s">
        <v>89</v>
      </c>
      <c r="C53" s="13" t="s">
        <v>90</v>
      </c>
      <c r="D53" s="14" t="s">
        <v>91</v>
      </c>
      <c r="E53" s="15">
        <v>71.5</v>
      </c>
      <c r="F53" s="16">
        <v>85.2</v>
      </c>
      <c r="G53" s="22" t="s">
        <v>14</v>
      </c>
      <c r="H53" s="16">
        <f t="shared" ref="H53:H71" si="9">E53*0.4+F53*0.6</f>
        <v>79.72</v>
      </c>
      <c r="I53" s="14">
        <v>1</v>
      </c>
    </row>
    <row r="54" s="5" customFormat="1" ht="17.4" customHeight="1" spans="1:9">
      <c r="A54" s="13" t="s">
        <v>88</v>
      </c>
      <c r="B54" s="13" t="s">
        <v>89</v>
      </c>
      <c r="C54" s="13" t="s">
        <v>90</v>
      </c>
      <c r="D54" s="14" t="s">
        <v>92</v>
      </c>
      <c r="E54" s="15">
        <v>71.5</v>
      </c>
      <c r="F54" s="16">
        <v>82.4</v>
      </c>
      <c r="G54" s="22" t="s">
        <v>14</v>
      </c>
      <c r="H54" s="16">
        <f t="shared" si="9"/>
        <v>78.04</v>
      </c>
      <c r="I54" s="14">
        <v>2</v>
      </c>
    </row>
    <row r="55" s="5" customFormat="1" ht="17.4" customHeight="1" spans="1:9">
      <c r="A55" s="13" t="s">
        <v>88</v>
      </c>
      <c r="B55" s="13" t="s">
        <v>89</v>
      </c>
      <c r="C55" s="13" t="s">
        <v>90</v>
      </c>
      <c r="D55" s="14" t="s">
        <v>93</v>
      </c>
      <c r="E55" s="15">
        <v>67.5</v>
      </c>
      <c r="F55" s="16">
        <v>84.4</v>
      </c>
      <c r="G55" s="22" t="s">
        <v>14</v>
      </c>
      <c r="H55" s="16">
        <f t="shared" si="9"/>
        <v>77.64</v>
      </c>
      <c r="I55" s="14">
        <v>3</v>
      </c>
    </row>
    <row r="56" s="5" customFormat="1" ht="17.4" customHeight="1" spans="1:9">
      <c r="A56" s="13" t="s">
        <v>94</v>
      </c>
      <c r="B56" s="13" t="s">
        <v>25</v>
      </c>
      <c r="C56" s="13" t="s">
        <v>95</v>
      </c>
      <c r="D56" s="14" t="s">
        <v>96</v>
      </c>
      <c r="E56" s="15">
        <v>77</v>
      </c>
      <c r="F56" s="16">
        <v>84.2</v>
      </c>
      <c r="G56" s="22" t="s">
        <v>14</v>
      </c>
      <c r="H56" s="16">
        <f t="shared" si="9"/>
        <v>81.32</v>
      </c>
      <c r="I56" s="14">
        <v>1</v>
      </c>
    </row>
    <row r="57" s="5" customFormat="1" ht="17.4" customHeight="1" spans="1:9">
      <c r="A57" s="13" t="s">
        <v>94</v>
      </c>
      <c r="B57" s="13" t="s">
        <v>25</v>
      </c>
      <c r="C57" s="13" t="s">
        <v>95</v>
      </c>
      <c r="D57" s="14" t="s">
        <v>97</v>
      </c>
      <c r="E57" s="15">
        <v>73</v>
      </c>
      <c r="F57" s="16">
        <v>85.6</v>
      </c>
      <c r="G57" s="22" t="s">
        <v>14</v>
      </c>
      <c r="H57" s="16">
        <f t="shared" si="9"/>
        <v>80.56</v>
      </c>
      <c r="I57" s="14">
        <v>2</v>
      </c>
    </row>
    <row r="58" s="5" customFormat="1" ht="17.4" customHeight="1" spans="1:9">
      <c r="A58" s="13" t="s">
        <v>94</v>
      </c>
      <c r="B58" s="13" t="s">
        <v>25</v>
      </c>
      <c r="C58" s="13" t="s">
        <v>95</v>
      </c>
      <c r="D58" s="14" t="s">
        <v>98</v>
      </c>
      <c r="E58" s="15">
        <v>71.5</v>
      </c>
      <c r="F58" s="16">
        <v>85.2</v>
      </c>
      <c r="G58" s="22" t="s">
        <v>14</v>
      </c>
      <c r="H58" s="16">
        <f t="shared" si="9"/>
        <v>79.72</v>
      </c>
      <c r="I58" s="14">
        <v>3</v>
      </c>
    </row>
    <row r="59" s="5" customFormat="1" ht="17.4" customHeight="1" spans="1:9">
      <c r="A59" s="13" t="s">
        <v>94</v>
      </c>
      <c r="B59" s="13" t="s">
        <v>25</v>
      </c>
      <c r="C59" s="13" t="s">
        <v>95</v>
      </c>
      <c r="D59" s="14" t="s">
        <v>99</v>
      </c>
      <c r="E59" s="15">
        <v>71.5</v>
      </c>
      <c r="F59" s="16">
        <v>84</v>
      </c>
      <c r="G59" s="22" t="s">
        <v>14</v>
      </c>
      <c r="H59" s="16">
        <f t="shared" si="9"/>
        <v>79</v>
      </c>
      <c r="I59" s="14">
        <v>4</v>
      </c>
    </row>
    <row r="60" s="4" customFormat="1" ht="17.4" customHeight="1" spans="1:9">
      <c r="A60" s="10" t="s">
        <v>100</v>
      </c>
      <c r="B60" s="10" t="s">
        <v>25</v>
      </c>
      <c r="C60" s="10" t="s">
        <v>26</v>
      </c>
      <c r="D60" s="18" t="s">
        <v>101</v>
      </c>
      <c r="E60" s="19">
        <v>70.5</v>
      </c>
      <c r="F60" s="16">
        <v>85.2</v>
      </c>
      <c r="G60" s="20" t="s">
        <v>14</v>
      </c>
      <c r="H60" s="21">
        <f t="shared" si="9"/>
        <v>79.32</v>
      </c>
      <c r="I60" s="18">
        <v>1</v>
      </c>
    </row>
    <row r="61" s="4" customFormat="1" ht="17.4" customHeight="1" spans="1:9">
      <c r="A61" s="10" t="s">
        <v>100</v>
      </c>
      <c r="B61" s="10" t="s">
        <v>25</v>
      </c>
      <c r="C61" s="10" t="s">
        <v>26</v>
      </c>
      <c r="D61" s="18" t="s">
        <v>102</v>
      </c>
      <c r="E61" s="19">
        <v>68.5</v>
      </c>
      <c r="F61" s="16">
        <v>81</v>
      </c>
      <c r="G61" s="20" t="s">
        <v>14</v>
      </c>
      <c r="H61" s="21">
        <f t="shared" si="9"/>
        <v>76</v>
      </c>
      <c r="I61" s="18">
        <v>2</v>
      </c>
    </row>
    <row r="62" s="4" customFormat="1" ht="17.4" customHeight="1" spans="1:9">
      <c r="A62" s="10" t="s">
        <v>100</v>
      </c>
      <c r="B62" s="10" t="s">
        <v>25</v>
      </c>
      <c r="C62" s="10" t="s">
        <v>26</v>
      </c>
      <c r="D62" s="18" t="s">
        <v>103</v>
      </c>
      <c r="E62" s="19">
        <v>65.5</v>
      </c>
      <c r="F62" s="16">
        <v>81.4</v>
      </c>
      <c r="G62" s="20" t="s">
        <v>14</v>
      </c>
      <c r="H62" s="21">
        <f t="shared" si="9"/>
        <v>75.04</v>
      </c>
      <c r="I62" s="18">
        <v>3</v>
      </c>
    </row>
    <row r="63" s="4" customFormat="1" ht="17.4" customHeight="1" spans="1:9">
      <c r="A63" s="10" t="s">
        <v>100</v>
      </c>
      <c r="B63" s="10" t="s">
        <v>104</v>
      </c>
      <c r="C63" s="10" t="s">
        <v>105</v>
      </c>
      <c r="D63" s="18" t="s">
        <v>106</v>
      </c>
      <c r="E63" s="19">
        <v>77.5</v>
      </c>
      <c r="F63" s="16">
        <v>87.4</v>
      </c>
      <c r="G63" s="20" t="s">
        <v>14</v>
      </c>
      <c r="H63" s="21">
        <f t="shared" si="9"/>
        <v>83.44</v>
      </c>
      <c r="I63" s="18">
        <v>1</v>
      </c>
    </row>
    <row r="64" s="4" customFormat="1" ht="17.4" customHeight="1" spans="1:9">
      <c r="A64" s="10" t="s">
        <v>100</v>
      </c>
      <c r="B64" s="10" t="s">
        <v>104</v>
      </c>
      <c r="C64" s="10" t="s">
        <v>105</v>
      </c>
      <c r="D64" s="18" t="s">
        <v>107</v>
      </c>
      <c r="E64" s="19">
        <v>74</v>
      </c>
      <c r="F64" s="16">
        <v>82.2</v>
      </c>
      <c r="G64" s="20" t="s">
        <v>14</v>
      </c>
      <c r="H64" s="21">
        <f t="shared" si="9"/>
        <v>78.92</v>
      </c>
      <c r="I64" s="18">
        <v>2</v>
      </c>
    </row>
    <row r="65" s="4" customFormat="1" ht="17.4" customHeight="1" spans="1:9">
      <c r="A65" s="10" t="s">
        <v>100</v>
      </c>
      <c r="B65" s="10" t="s">
        <v>104</v>
      </c>
      <c r="C65" s="10" t="s">
        <v>105</v>
      </c>
      <c r="D65" s="18" t="s">
        <v>108</v>
      </c>
      <c r="E65" s="19">
        <v>71.5</v>
      </c>
      <c r="F65" s="16">
        <v>82.8</v>
      </c>
      <c r="G65" s="20" t="s">
        <v>14</v>
      </c>
      <c r="H65" s="21">
        <f t="shared" si="9"/>
        <v>78.28</v>
      </c>
      <c r="I65" s="18">
        <v>3</v>
      </c>
    </row>
    <row r="66" s="4" customFormat="1" ht="17.4" customHeight="1" spans="1:9">
      <c r="A66" s="10" t="s">
        <v>109</v>
      </c>
      <c r="B66" s="10" t="s">
        <v>110</v>
      </c>
      <c r="C66" s="10" t="s">
        <v>111</v>
      </c>
      <c r="D66" s="18" t="s">
        <v>112</v>
      </c>
      <c r="E66" s="19">
        <v>74</v>
      </c>
      <c r="F66" s="16">
        <v>85.2</v>
      </c>
      <c r="G66" s="20" t="s">
        <v>14</v>
      </c>
      <c r="H66" s="21">
        <f t="shared" si="9"/>
        <v>80.72</v>
      </c>
      <c r="I66" s="18">
        <v>1</v>
      </c>
    </row>
    <row r="67" s="4" customFormat="1" ht="17.4" customHeight="1" spans="1:9">
      <c r="A67" s="10" t="s">
        <v>109</v>
      </c>
      <c r="B67" s="10" t="s">
        <v>110</v>
      </c>
      <c r="C67" s="10" t="s">
        <v>111</v>
      </c>
      <c r="D67" s="18" t="s">
        <v>113</v>
      </c>
      <c r="E67" s="19">
        <v>72.5</v>
      </c>
      <c r="F67" s="16">
        <v>83.6</v>
      </c>
      <c r="G67" s="20" t="s">
        <v>14</v>
      </c>
      <c r="H67" s="21">
        <f t="shared" si="9"/>
        <v>79.16</v>
      </c>
      <c r="I67" s="18">
        <v>2</v>
      </c>
    </row>
    <row r="68" s="4" customFormat="1" ht="17.4" customHeight="1" spans="1:9">
      <c r="A68" s="10" t="s">
        <v>109</v>
      </c>
      <c r="B68" s="10" t="s">
        <v>110</v>
      </c>
      <c r="C68" s="10" t="s">
        <v>111</v>
      </c>
      <c r="D68" s="18" t="s">
        <v>114</v>
      </c>
      <c r="E68" s="19">
        <v>72</v>
      </c>
      <c r="F68" s="16">
        <v>83.2</v>
      </c>
      <c r="G68" s="20" t="s">
        <v>14</v>
      </c>
      <c r="H68" s="21">
        <f t="shared" si="9"/>
        <v>78.72</v>
      </c>
      <c r="I68" s="18">
        <v>3</v>
      </c>
    </row>
    <row r="69" s="5" customFormat="1" ht="17.4" customHeight="1" spans="1:9">
      <c r="A69" s="13" t="s">
        <v>115</v>
      </c>
      <c r="B69" s="13" t="s">
        <v>25</v>
      </c>
      <c r="C69" s="13" t="s">
        <v>116</v>
      </c>
      <c r="D69" s="14" t="s">
        <v>117</v>
      </c>
      <c r="E69" s="15">
        <v>67</v>
      </c>
      <c r="F69" s="16">
        <v>86.2</v>
      </c>
      <c r="G69" s="22" t="s">
        <v>14</v>
      </c>
      <c r="H69" s="16">
        <f t="shared" si="9"/>
        <v>78.52</v>
      </c>
      <c r="I69" s="14">
        <v>1</v>
      </c>
    </row>
    <row r="70" s="5" customFormat="1" ht="17.4" customHeight="1" spans="1:9">
      <c r="A70" s="13" t="s">
        <v>115</v>
      </c>
      <c r="B70" s="13" t="s">
        <v>25</v>
      </c>
      <c r="C70" s="13" t="s">
        <v>116</v>
      </c>
      <c r="D70" s="14" t="s">
        <v>118</v>
      </c>
      <c r="E70" s="15">
        <v>69.5</v>
      </c>
      <c r="F70" s="16">
        <v>84.3</v>
      </c>
      <c r="G70" s="22" t="s">
        <v>14</v>
      </c>
      <c r="H70" s="16">
        <f t="shared" si="9"/>
        <v>78.38</v>
      </c>
      <c r="I70" s="14">
        <v>2</v>
      </c>
    </row>
    <row r="71" s="5" customFormat="1" ht="17.4" customHeight="1" spans="1:9">
      <c r="A71" s="13" t="s">
        <v>115</v>
      </c>
      <c r="B71" s="13" t="s">
        <v>25</v>
      </c>
      <c r="C71" s="13" t="s">
        <v>116</v>
      </c>
      <c r="D71" s="14" t="s">
        <v>119</v>
      </c>
      <c r="E71" s="15">
        <v>68.5</v>
      </c>
      <c r="F71" s="16">
        <v>83.2</v>
      </c>
      <c r="G71" s="22" t="s">
        <v>14</v>
      </c>
      <c r="H71" s="16">
        <f t="shared" si="9"/>
        <v>77.32</v>
      </c>
      <c r="I71" s="14">
        <v>3</v>
      </c>
    </row>
    <row r="72" s="4" customFormat="1" ht="17.4" customHeight="1" spans="1:9">
      <c r="A72" s="10" t="s">
        <v>120</v>
      </c>
      <c r="B72" s="10" t="s">
        <v>25</v>
      </c>
      <c r="C72" s="10" t="s">
        <v>121</v>
      </c>
      <c r="D72" s="18" t="s">
        <v>122</v>
      </c>
      <c r="E72" s="19">
        <v>71</v>
      </c>
      <c r="F72" s="16">
        <v>83.2</v>
      </c>
      <c r="G72" s="20">
        <v>86</v>
      </c>
      <c r="H72" s="21">
        <f t="shared" ref="H72:H74" si="10">E72*0.4+(F72*0.7+G72*0.3)*0.6</f>
        <v>78.824</v>
      </c>
      <c r="I72" s="18">
        <v>1</v>
      </c>
    </row>
    <row r="73" s="4" customFormat="1" ht="17.4" customHeight="1" spans="1:9">
      <c r="A73" s="10" t="s">
        <v>120</v>
      </c>
      <c r="B73" s="10" t="s">
        <v>25</v>
      </c>
      <c r="C73" s="10" t="s">
        <v>121</v>
      </c>
      <c r="D73" s="18" t="s">
        <v>123</v>
      </c>
      <c r="E73" s="19">
        <v>66</v>
      </c>
      <c r="F73" s="16">
        <v>83.2</v>
      </c>
      <c r="G73" s="20">
        <v>92.2</v>
      </c>
      <c r="H73" s="21">
        <f t="shared" si="10"/>
        <v>77.94</v>
      </c>
      <c r="I73" s="18">
        <v>2</v>
      </c>
    </row>
    <row r="74" s="4" customFormat="1" ht="17.4" customHeight="1" spans="1:9">
      <c r="A74" s="10" t="s">
        <v>120</v>
      </c>
      <c r="B74" s="10" t="s">
        <v>25</v>
      </c>
      <c r="C74" s="10" t="s">
        <v>121</v>
      </c>
      <c r="D74" s="18" t="s">
        <v>124</v>
      </c>
      <c r="E74" s="19">
        <v>67</v>
      </c>
      <c r="F74" s="16">
        <v>78.4</v>
      </c>
      <c r="G74" s="20">
        <v>83.6</v>
      </c>
      <c r="H74" s="21">
        <f t="shared" si="10"/>
        <v>74.776</v>
      </c>
      <c r="I74" s="18">
        <v>3</v>
      </c>
    </row>
  </sheetData>
  <mergeCells count="1">
    <mergeCell ref="A1:I1"/>
  </mergeCells>
  <pageMargins left="0.75" right="0.75" top="1" bottom="1" header="0.511805555555556" footer="0.511805555555556"/>
  <pageSetup paperSize="9" scale="33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yq</cp:lastModifiedBy>
  <dcterms:created xsi:type="dcterms:W3CDTF">2018-05-29T19:28:00Z</dcterms:created>
  <dcterms:modified xsi:type="dcterms:W3CDTF">2022-10-28T09:28:02Z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9C16D1F889544CBAB31F91307A348A2E</vt:lpwstr>
  </property>
</Properties>
</file>